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720" windowHeight="7320" activeTab="0"/>
  </bookViews>
  <sheets>
    <sheet name="CCIS" sheetId="1" r:id="rId1"/>
    <sheet name="CCBS" sheetId="2" r:id="rId2"/>
    <sheet name="CCCFS" sheetId="3" r:id="rId3"/>
    <sheet name="CCSC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<sst xmlns="http://schemas.openxmlformats.org/spreadsheetml/2006/main" count="133" uniqueCount="107">
  <si>
    <t>DOMINANT ENTERPRISE BERHAD</t>
  </si>
  <si>
    <t>(Company No.221206-D)</t>
  </si>
  <si>
    <t>CONDENSED CONSOLIDATED INCOME STATEMENTS (UNAUDITED)</t>
  </si>
  <si>
    <t>FOR THE SECOND QUARTER ENDED 30 SEPT 2004</t>
  </si>
  <si>
    <t>Current Year Quarter 30.09.2004</t>
  </si>
  <si>
    <t>Preceding Year Corresponding Quarter 30.09.2003</t>
  </si>
  <si>
    <t>Current Year    To Date     30.09.2004</t>
  </si>
  <si>
    <t>Preceding Year Corresponding Period 30.09.2003</t>
  </si>
  <si>
    <t>RM'000</t>
  </si>
  <si>
    <t>Revenue</t>
  </si>
  <si>
    <t>Other Income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</si>
  <si>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</si>
  <si>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</si>
  <si>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</si>
  <si>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</si>
  <si>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</si>
  <si>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</si>
  <si>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EPS - Basic (sen)</t>
  </si>
  <si>
    <t xml:space="preserve">The Condensed Consolidated Income Statements should be read in conjunction with the Audited Financial </t>
  </si>
  <si>
    <t xml:space="preserve">Statements  for the financial year ended  31st March 2004  and the accompanying explanatory notes to the </t>
  </si>
  <si>
    <t>interim financial reports.</t>
  </si>
  <si>
    <t>CONDENSED CONSOLIDATED BALANCE SHEET (UNAUDITED)</t>
  </si>
  <si>
    <t>(Unaudited)</t>
  </si>
  <si>
    <t>(Audited)</t>
  </si>
  <si>
    <t xml:space="preserve">As at </t>
  </si>
  <si>
    <t xml:space="preserve"> </t>
  </si>
  <si>
    <t xml:space="preserve"> 30 Sept 2004</t>
  </si>
  <si>
    <t xml:space="preserve"> 31 March 2004</t>
  </si>
  <si>
    <t>ASSETS</t>
  </si>
  <si>
    <t>Property, plant and equipment</t>
  </si>
  <si>
    <t>Goodwill on consolidation</t>
  </si>
  <si>
    <t>CURRENT ASSETS</t>
  </si>
  <si>
    <t>Inventories</t>
  </si>
  <si>
    <t>Trade receivables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</si>
  <si>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</si>
  <si>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</si>
  <si>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</si>
  <si>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</si>
  <si>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</si>
  <si>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Hire purchase payables</t>
  </si>
  <si>
    <t>Finance lease payable</t>
  </si>
  <si>
    <t>Bank borrowings</t>
  </si>
  <si>
    <t>Tax liabilities</t>
  </si>
  <si>
    <t>NET CURRENT ASSETS</t>
  </si>
  <si>
    <t>LONG-TERM LIABILITIES</t>
  </si>
  <si>
    <t xml:space="preserve">Hire purchase payables </t>
  </si>
  <si>
    <t>Deferred tax liabilities</t>
  </si>
  <si>
    <t>NET ASSETS</t>
  </si>
  <si>
    <t>Represented by:</t>
  </si>
  <si>
    <t>Issued capital</t>
  </si>
  <si>
    <t>Share premium</t>
  </si>
  <si>
    <t>Unappropriated profit</t>
  </si>
  <si>
    <t>Revaluation reserve</t>
  </si>
  <si>
    <t>Translation reserve</t>
  </si>
  <si>
    <t>Net tangible assets per share (RM)</t>
  </si>
  <si>
    <t>The Condensed Consolidated Balance Sheet should be read in conjunction with the Audited Financial Statements</t>
  </si>
  <si>
    <t xml:space="preserve">for  the financial year ended  31st  March 2004  and  the accompanying  explanatory notes to the interim financial </t>
  </si>
  <si>
    <t>reports.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</si>
  <si>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</si>
  <si>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</si>
  <si>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</si>
  <si>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</si>
  <si>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</si>
  <si>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</si>
  <si>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</si>
  <si>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</si>
  <si>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</si>
  <si>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</si>
  <si>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Interest paid</t>
  </si>
  <si>
    <t>Income tax paid</t>
  </si>
  <si>
    <t>Net Change in Cash &amp; Cash Equivalents</t>
  </si>
  <si>
    <t>Adjustment for foreign exchange differentials</t>
  </si>
  <si>
    <t>Cash &amp; Cash Equivalents at beginning of period</t>
  </si>
  <si>
    <t>Cash &amp; Cash Equivalents at end of period</t>
  </si>
  <si>
    <t>* Cash and cash equivalents at end of financial period comprise the following :</t>
  </si>
  <si>
    <t>Less: Bank overdrafts</t>
  </si>
  <si>
    <t>Less: Fixed Deposits pledged to banks</t>
  </si>
  <si>
    <t>The  Condensed Consolidated Cash Flow Statement  should  be read  in conjunction with  the Audited Financial</t>
  </si>
  <si>
    <t>Statements for the financial year ended 31st March 2004 and the accompanying explanatory notes to the interim</t>
  </si>
  <si>
    <t>financial reports.</t>
  </si>
  <si>
    <t>CONDENSED CONSOLIDATED STATEMENTS OF CHANGES IN EQUITY (UNAUDITED)</t>
  </si>
  <si>
    <t>Issued</t>
  </si>
  <si>
    <t>Share</t>
  </si>
  <si>
    <t>Unappropriated</t>
  </si>
  <si>
    <t>Revaluation</t>
  </si>
  <si>
    <t>Translation</t>
  </si>
  <si>
    <t>Capital</t>
  </si>
  <si>
    <t>Premium</t>
  </si>
  <si>
    <t>Profit</t>
  </si>
  <si>
    <t>Reserve</t>
  </si>
  <si>
    <t>Total</t>
  </si>
  <si>
    <t>Balance as at 1 April 2004</t>
  </si>
  <si>
    <t>Issuance of shares</t>
  </si>
  <si>
    <t>Listing Expenses</t>
  </si>
  <si>
    <t>Dividend</t>
  </si>
  <si>
    <t>Translation Deficit</t>
  </si>
  <si>
    <t>Prior Year Adjustment</t>
  </si>
  <si>
    <t>Balance as at 30 Sept 2004</t>
  </si>
  <si>
    <t xml:space="preserve">The Condensed Consolidated Statements of Changes In Equity should be read in conjunction with the Audited </t>
  </si>
  <si>
    <t xml:space="preserve">Financial Statements for the financial year ended 31st March 2004 and the accompanying explanatory notes to </t>
  </si>
  <si>
    <t>the interim financial reports.</t>
  </si>
  <si>
    <t xml:space="preserve">Current            Year To Date 30.09.2004 </t>
  </si>
  <si>
    <t xml:space="preserve">           (included within short term borrowings in Note B8)</t>
  </si>
  <si>
    <t>Net Profit for the Period</t>
  </si>
  <si>
    <t>Net cash generated from / (used in) operating activities</t>
  </si>
  <si>
    <t>Net cash from / (used in) investing activity</t>
  </si>
  <si>
    <t>Net cash from / (used in) financing activity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</si>
</sst>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#,##0_);[Red]\(#,##0\);\-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2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43" fontId="2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43" fontId="2" fillId="0" borderId="0" xfId="15" applyFont="1" applyBorder="1" applyAlignment="1">
      <alignment/>
    </xf>
    <xf numFmtId="0" fontId="2" fillId="0" borderId="0" xfId="0" applyFont="1" applyBorder="1" applyAlignment="1">
      <alignment/>
    </xf>
    <xf numFmtId="43" fontId="2" fillId="0" borderId="1" xfId="15" applyFont="1" applyFill="1" applyBorder="1" applyAlignment="1">
      <alignment/>
    </xf>
    <xf numFmtId="43" fontId="2" fillId="0" borderId="1" xfId="15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43" fontId="4" fillId="0" borderId="0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3" fontId="6" fillId="0" borderId="0" xfId="15" applyFont="1" applyFill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43" fontId="2" fillId="0" borderId="0" xfId="15" applyFont="1" applyFill="1" applyAlignment="1">
      <alignment/>
    </xf>
    <xf numFmtId="164" fontId="2" fillId="0" borderId="0" xfId="15" applyNumberFormat="1" applyFont="1" applyFill="1" applyAlignment="1">
      <alignment/>
    </xf>
    <xf numFmtId="43" fontId="7" fillId="0" borderId="0" xfId="15" applyFont="1" applyFill="1" applyAlignment="1">
      <alignment horizontal="left"/>
    </xf>
    <xf numFmtId="164" fontId="8" fillId="0" borderId="0" xfId="15" applyNumberFormat="1" applyFont="1" applyFill="1" applyAlignment="1">
      <alignment/>
    </xf>
    <xf numFmtId="43" fontId="9" fillId="0" borderId="0" xfId="15" applyFont="1" applyFill="1" applyAlignment="1">
      <alignment horizontal="left"/>
    </xf>
    <xf numFmtId="43" fontId="9" fillId="0" borderId="0" xfId="15" applyFont="1" applyFill="1" applyAlignment="1">
      <alignment horizontal="left" vertical="center"/>
    </xf>
    <xf numFmtId="164" fontId="2" fillId="0" borderId="7" xfId="15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0" fillId="0" borderId="0" xfId="15" applyFont="1" applyFill="1" applyAlignment="1">
      <alignment horizontal="left"/>
    </xf>
    <xf numFmtId="0" fontId="2" fillId="0" borderId="0" xfId="0" applyFont="1" applyFill="1" applyAlignment="1">
      <alignment/>
    </xf>
    <xf numFmtId="43" fontId="7" fillId="0" borderId="0" xfId="15" applyFont="1" applyFill="1" applyAlignment="1">
      <alignment horizontal="left" vertical="center"/>
    </xf>
    <xf numFmtId="0" fontId="1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164" fontId="2" fillId="0" borderId="7" xfId="15" applyNumberFormat="1" applyFont="1" applyFill="1" applyBorder="1" applyAlignment="1">
      <alignment horizontal="right" vertical="center"/>
    </xf>
    <xf numFmtId="164" fontId="2" fillId="0" borderId="1" xfId="15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2" fillId="0" borderId="0" xfId="15" applyNumberFormat="1" applyFont="1" applyFill="1" applyAlignment="1">
      <alignment horizontal="justify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164" fontId="2" fillId="0" borderId="7" xfId="15" applyNumberFormat="1" applyFont="1" applyFill="1" applyBorder="1" applyAlignment="1">
      <alignment horizontal="justify" vertical="top" wrapText="1"/>
    </xf>
    <xf numFmtId="164" fontId="2" fillId="0" borderId="1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1" fillId="0" borderId="0" xfId="15" applyFont="1" applyFill="1" applyAlignment="1">
      <alignment/>
    </xf>
    <xf numFmtId="166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3" fontId="1" fillId="0" borderId="0" xfId="15" applyFont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43" fontId="11" fillId="0" borderId="0" xfId="15" applyFont="1" applyAlignment="1">
      <alignment/>
    </xf>
    <xf numFmtId="164" fontId="2" fillId="0" borderId="7" xfId="15" applyNumberFormat="1" applyFont="1" applyBorder="1" applyAlignment="1">
      <alignment/>
    </xf>
    <xf numFmtId="43" fontId="1" fillId="0" borderId="0" xfId="15" applyFont="1" applyAlignment="1">
      <alignment vertical="top"/>
    </xf>
    <xf numFmtId="164" fontId="2" fillId="0" borderId="7" xfId="15" applyNumberFormat="1" applyFont="1" applyBorder="1" applyAlignment="1">
      <alignment vertical="top"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19" applyFont="1">
      <alignment/>
      <protection/>
    </xf>
    <xf numFmtId="0" fontId="1" fillId="0" borderId="0" xfId="0" applyFont="1" applyAlignment="1">
      <alignment horizontal="center"/>
    </xf>
    <xf numFmtId="164" fontId="1" fillId="0" borderId="0" xfId="15" applyNumberFormat="1" applyFont="1" applyFill="1" applyAlignment="1">
      <alignment horizontal="center" vertical="center" wrapText="1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DSBn-Accs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%20300904w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EJE"/>
      <sheetName val="ExRate"/>
      <sheetName val="ConLiab"/>
      <sheetName val="Tax"/>
      <sheetName val="CFwk"/>
      <sheetName val="CCIS"/>
      <sheetName val="CCBS"/>
      <sheetName val="CCCFS"/>
      <sheetName val="CCSCE"/>
    </sheetNames>
    <sheetDataSet>
      <sheetData sheetId="7">
        <row r="21">
          <cell r="F21">
            <v>6491</v>
          </cell>
          <cell r="H21">
            <v>4913</v>
          </cell>
        </row>
      </sheetData>
      <sheetData sheetId="8">
        <row r="17">
          <cell r="B17">
            <v>7795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6.7109375" style="6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5" t="s">
        <v>2</v>
      </c>
    </row>
    <row r="4" ht="15" customHeight="1">
      <c r="A4" s="5" t="s">
        <v>3</v>
      </c>
    </row>
    <row r="5" ht="12" customHeight="1"/>
    <row r="6" spans="1:8" s="10" customFormat="1" ht="15.75" customHeight="1">
      <c r="A6" s="7"/>
      <c r="B6" s="8">
        <v>2005</v>
      </c>
      <c r="C6" s="9"/>
      <c r="D6" s="8">
        <v>2004</v>
      </c>
      <c r="E6" s="9"/>
      <c r="F6" s="8">
        <v>2005</v>
      </c>
      <c r="G6" s="9"/>
      <c r="H6" s="8">
        <v>2004</v>
      </c>
    </row>
    <row r="7" spans="1:8" s="14" customFormat="1" ht="63.75">
      <c r="A7" s="11"/>
      <c r="B7" s="12" t="s">
        <v>4</v>
      </c>
      <c r="C7" s="13"/>
      <c r="D7" s="12" t="s">
        <v>5</v>
      </c>
      <c r="E7" s="13"/>
      <c r="F7" s="12" t="s">
        <v>6</v>
      </c>
      <c r="G7" s="13"/>
      <c r="H7" s="12" t="s">
        <v>7</v>
      </c>
    </row>
    <row r="8" spans="2:8" ht="15" customHeight="1">
      <c r="B8" s="15"/>
      <c r="C8" s="16"/>
      <c r="D8" s="15"/>
      <c r="E8" s="16"/>
      <c r="F8" s="15"/>
      <c r="G8" s="16"/>
      <c r="H8" s="15"/>
    </row>
    <row r="9" spans="2:8" ht="15" customHeight="1">
      <c r="B9" s="17" t="s">
        <v>8</v>
      </c>
      <c r="C9" s="18"/>
      <c r="D9" s="17" t="s">
        <v>8</v>
      </c>
      <c r="E9" s="18"/>
      <c r="F9" s="17" t="s">
        <v>8</v>
      </c>
      <c r="G9" s="18"/>
      <c r="H9" s="17" t="s">
        <v>8</v>
      </c>
    </row>
    <row r="10" ht="15" customHeight="1"/>
    <row r="11" spans="1:8" s="22" customFormat="1" ht="15" customHeight="1">
      <c r="A11" s="19" t="s">
        <v>9</v>
      </c>
      <c r="B11" s="20">
        <v>46147</v>
      </c>
      <c r="C11" s="21"/>
      <c r="D11" s="20">
        <v>33798</v>
      </c>
      <c r="E11" s="21"/>
      <c r="F11" s="20">
        <v>84816</v>
      </c>
      <c r="G11" s="21"/>
      <c r="H11" s="20">
        <v>66189</v>
      </c>
    </row>
    <row r="12" spans="1:8" s="22" customFormat="1" ht="15" customHeight="1">
      <c r="A12" s="19"/>
      <c r="B12" s="20"/>
      <c r="C12" s="21"/>
      <c r="D12" s="20"/>
      <c r="E12" s="21"/>
      <c r="F12" s="20"/>
      <c r="G12" s="21"/>
      <c r="H12" s="20"/>
    </row>
    <row r="13" spans="1:8" s="22" customFormat="1" ht="15" customHeight="1">
      <c r="A13" s="19" t="s">
        <v>10</v>
      </c>
      <c r="B13" s="20">
        <v>191</v>
      </c>
      <c r="C13" s="21"/>
      <c r="D13" s="20">
        <v>160</v>
      </c>
      <c r="E13" s="21"/>
      <c r="F13" s="20">
        <v>456</v>
      </c>
      <c r="G13" s="21"/>
      <c r="H13" s="20">
        <v>334</v>
      </c>
    </row>
    <row r="14" spans="1:8" s="22" customFormat="1" ht="15" customHeight="1">
      <c r="A14" s="19"/>
      <c r="B14" s="20"/>
      <c r="C14" s="21"/>
      <c r="D14" s="20"/>
      <c r="E14" s="21"/>
      <c r="F14" s="20"/>
      <c r="G14" s="21"/>
      <c r="H14" s="20"/>
    </row>
    <row r="15" spans="1:8" s="22" customFormat="1" ht="15" customHeight="1">
      <c r="A15" s="19" t="s">
        <v>11</v>
      </c>
      <c r="B15" s="20">
        <v>3499</v>
      </c>
      <c r="C15" s="21"/>
      <c r="D15" s="20">
        <v>2698</v>
      </c>
      <c r="E15" s="21"/>
      <c r="F15" s="20">
        <v>6887</v>
      </c>
      <c r="G15" s="21"/>
      <c r="H15" s="20">
        <v>5342</v>
      </c>
    </row>
    <row r="16" spans="1:8" s="22" customFormat="1" ht="15" customHeight="1">
      <c r="A16" s="19"/>
      <c r="B16" s="20"/>
      <c r="C16" s="21"/>
      <c r="D16" s="20"/>
      <c r="E16" s="21"/>
      <c r="F16" s="20"/>
      <c r="G16" s="21"/>
      <c r="H16" s="20"/>
    </row>
    <row r="17" spans="1:8" s="22" customFormat="1" ht="15" customHeight="1">
      <c r="A17" s="19" t="s">
        <v>12</v>
      </c>
      <c r="B17" s="20">
        <v>-285</v>
      </c>
      <c r="C17" s="21"/>
      <c r="D17" s="20">
        <v>-282</v>
      </c>
      <c r="E17" s="21"/>
      <c r="F17" s="20">
        <v>-470</v>
      </c>
      <c r="G17" s="21"/>
      <c r="H17" s="20">
        <v>-476</v>
      </c>
    </row>
    <row r="18" spans="1:8" s="22" customFormat="1" ht="15" customHeight="1">
      <c r="A18" s="19"/>
      <c r="B18" s="20"/>
      <c r="C18" s="21"/>
      <c r="D18" s="20"/>
      <c r="E18" s="21"/>
      <c r="F18" s="20"/>
      <c r="G18" s="21"/>
      <c r="H18" s="20"/>
    </row>
    <row r="19" spans="1:8" s="24" customFormat="1" ht="15" customHeight="1">
      <c r="A19" s="23" t="s">
        <v>13</v>
      </c>
      <c r="B19" s="21">
        <v>40</v>
      </c>
      <c r="C19" s="21"/>
      <c r="D19" s="21">
        <v>16</v>
      </c>
      <c r="E19" s="21"/>
      <c r="F19" s="20">
        <v>74</v>
      </c>
      <c r="G19" s="21"/>
      <c r="H19" s="21">
        <v>47</v>
      </c>
    </row>
    <row r="20" spans="1:8" s="24" customFormat="1" ht="15" customHeight="1">
      <c r="A20" s="23"/>
      <c r="B20" s="21"/>
      <c r="C20" s="21"/>
      <c r="D20" s="21"/>
      <c r="E20" s="21"/>
      <c r="F20" s="20"/>
      <c r="G20" s="21"/>
      <c r="H20" s="21"/>
    </row>
    <row r="21" spans="1:8" s="22" customFormat="1" ht="15" customHeight="1">
      <c r="A21" s="19" t="s">
        <v>14</v>
      </c>
      <c r="B21" s="20">
        <v>3254</v>
      </c>
      <c r="C21" s="21"/>
      <c r="D21" s="20">
        <v>2432</v>
      </c>
      <c r="E21" s="21"/>
      <c r="F21" s="20">
        <v>6491</v>
      </c>
      <c r="G21" s="21"/>
      <c r="H21" s="20">
        <v>4913</v>
      </c>
    </row>
    <row r="22" spans="1:8" s="22" customFormat="1" ht="15" customHeight="1">
      <c r="A22" s="19"/>
      <c r="B22" s="20"/>
      <c r="C22" s="21"/>
      <c r="D22" s="20"/>
      <c r="E22" s="21"/>
      <c r="F22" s="20"/>
      <c r="G22" s="21"/>
      <c r="H22" s="20"/>
    </row>
    <row r="23" spans="1:8" s="24" customFormat="1" ht="15" customHeight="1">
      <c r="A23" s="23" t="s">
        <v>15</v>
      </c>
      <c r="B23" s="21">
        <v>-342</v>
      </c>
      <c r="C23" s="21"/>
      <c r="D23" s="21">
        <v>-459</v>
      </c>
      <c r="E23" s="21"/>
      <c r="F23" s="20">
        <v>-676</v>
      </c>
      <c r="G23" s="21"/>
      <c r="H23" s="21">
        <v>-862</v>
      </c>
    </row>
    <row r="24" spans="1:8" s="24" customFormat="1" ht="15" customHeight="1">
      <c r="A24" s="23"/>
      <c r="B24" s="21"/>
      <c r="C24" s="21"/>
      <c r="D24" s="21"/>
      <c r="E24" s="21"/>
      <c r="F24" s="20"/>
      <c r="G24" s="21"/>
      <c r="H24" s="21"/>
    </row>
    <row r="25" spans="1:8" s="24" customFormat="1" ht="15" customHeight="1">
      <c r="A25" s="23" t="s">
        <v>16</v>
      </c>
      <c r="B25" s="20">
        <v>2912</v>
      </c>
      <c r="C25" s="21"/>
      <c r="D25" s="20">
        <v>1973</v>
      </c>
      <c r="E25" s="21"/>
      <c r="F25" s="20">
        <v>5815</v>
      </c>
      <c r="G25" s="21"/>
      <c r="H25" s="20">
        <v>4051</v>
      </c>
    </row>
    <row r="26" spans="1:8" s="22" customFormat="1" ht="39" customHeight="1">
      <c r="A26" s="19"/>
      <c r="B26" s="19"/>
      <c r="C26" s="23"/>
      <c r="D26" s="19"/>
      <c r="E26" s="23"/>
      <c r="F26" s="19"/>
      <c r="G26" s="23"/>
      <c r="H26" s="19"/>
    </row>
    <row r="27" spans="1:8" s="22" customFormat="1" ht="15" customHeight="1" thickBot="1">
      <c r="A27" s="19" t="s">
        <v>17</v>
      </c>
      <c r="B27" s="25">
        <v>3.386046511627907</v>
      </c>
      <c r="C27" s="23"/>
      <c r="D27" s="26">
        <v>2.55</v>
      </c>
      <c r="E27" s="23"/>
      <c r="F27" s="26">
        <v>6.761627906976744</v>
      </c>
      <c r="G27" s="23"/>
      <c r="H27" s="26">
        <v>5.23</v>
      </c>
    </row>
    <row r="28" ht="12.75" customHeight="1" thickTop="1"/>
    <row r="29" ht="12.75" customHeight="1"/>
    <row r="30" ht="12.75" customHeight="1"/>
    <row r="31" ht="12.75" customHeight="1"/>
    <row r="32" ht="12.75" customHeight="1"/>
    <row r="33" spans="1:7" ht="12.75" customHeight="1">
      <c r="A33" s="1" t="s">
        <v>18</v>
      </c>
      <c r="C33" s="2"/>
      <c r="E33" s="2"/>
      <c r="G33" s="2"/>
    </row>
    <row r="34" spans="1:7" ht="12.75" customHeight="1">
      <c r="A34" s="1" t="s">
        <v>19</v>
      </c>
      <c r="C34" s="2"/>
      <c r="E34" s="2"/>
      <c r="G34" s="2"/>
    </row>
    <row r="35" ht="12.75" customHeight="1">
      <c r="A35" s="1" t="s">
        <v>20</v>
      </c>
    </row>
    <row r="36" ht="12.75" customHeight="1">
      <c r="A36" s="1"/>
    </row>
  </sheetData>
  <printOptions/>
  <pageMargins left="0.75" right="0.75" top="1" bottom="0.25" header="0.5" footer="0.25"/>
  <pageSetup horizontalDpi="600" verticalDpi="600" orientation="portrait" r:id="rId1"/>
  <headerFooter alignWithMargins="0">
    <oddFooter>&amp;C&amp;"Times New Roman,Regular"&amp;8Page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26" sqref="A26"/>
    </sheetView>
  </sheetViews>
  <sheetFormatPr defaultColWidth="9.140625" defaultRowHeight="12.75"/>
  <cols>
    <col min="1" max="1" width="50.421875" style="6" customWidth="1"/>
    <col min="2" max="2" width="13.421875" style="27" customWidth="1"/>
    <col min="3" max="3" width="6.421875" style="28" customWidth="1"/>
    <col min="4" max="4" width="13.421875" style="27" customWidth="1"/>
    <col min="5" max="16384" width="9.140625" style="2" customWidth="1"/>
  </cols>
  <sheetData>
    <row r="1" spans="1:4" ht="12.75">
      <c r="A1" s="1" t="s">
        <v>0</v>
      </c>
      <c r="D1" s="29"/>
    </row>
    <row r="2" ht="12.75">
      <c r="A2" s="1" t="s">
        <v>1</v>
      </c>
    </row>
    <row r="3" ht="21" customHeight="1">
      <c r="A3" s="5" t="s">
        <v>21</v>
      </c>
    </row>
    <row r="4" ht="15" customHeight="1">
      <c r="A4" s="5"/>
    </row>
    <row r="5" spans="2:4" ht="15.75" customHeight="1">
      <c r="B5" s="30" t="s">
        <v>22</v>
      </c>
      <c r="C5" s="31"/>
      <c r="D5" s="30" t="s">
        <v>23</v>
      </c>
    </row>
    <row r="6" spans="2:4" ht="11.25" customHeight="1">
      <c r="B6" s="30" t="s">
        <v>24</v>
      </c>
      <c r="C6" s="31"/>
      <c r="D6" s="30" t="s">
        <v>24</v>
      </c>
    </row>
    <row r="7" spans="1:5" ht="11.25" customHeight="1">
      <c r="A7" s="6" t="s">
        <v>25</v>
      </c>
      <c r="B7" s="32" t="s">
        <v>26</v>
      </c>
      <c r="C7" s="31" t="s">
        <v>25</v>
      </c>
      <c r="D7" s="32" t="s">
        <v>27</v>
      </c>
      <c r="E7" s="2" t="s">
        <v>25</v>
      </c>
    </row>
    <row r="8" spans="2:4" ht="12.75">
      <c r="B8" s="30" t="s">
        <v>8</v>
      </c>
      <c r="C8" s="31"/>
      <c r="D8" s="30" t="s">
        <v>8</v>
      </c>
    </row>
    <row r="9" spans="1:4" ht="21" customHeight="1">
      <c r="A9" s="33" t="s">
        <v>28</v>
      </c>
      <c r="B9" s="28"/>
      <c r="D9" s="28"/>
    </row>
    <row r="10" spans="1:4" ht="12.75">
      <c r="A10" s="34" t="s">
        <v>29</v>
      </c>
      <c r="B10" s="28">
        <v>32177</v>
      </c>
      <c r="D10" s="28">
        <v>30832</v>
      </c>
    </row>
    <row r="11" spans="1:4" ht="12.75">
      <c r="A11" s="34" t="s">
        <v>30</v>
      </c>
      <c r="B11" s="28">
        <v>621</v>
      </c>
      <c r="D11" s="28">
        <v>637</v>
      </c>
    </row>
    <row r="12" spans="1:4" ht="12.75">
      <c r="A12" s="34"/>
      <c r="B12" s="28"/>
      <c r="D12" s="28"/>
    </row>
    <row r="13" spans="1:4" ht="12.75">
      <c r="A13" s="33" t="s">
        <v>31</v>
      </c>
      <c r="B13" s="28"/>
      <c r="D13" s="28"/>
    </row>
    <row r="14" spans="1:4" ht="12.75">
      <c r="A14" s="34" t="s">
        <v>32</v>
      </c>
      <c r="B14" s="35">
        <v>25567</v>
      </c>
      <c r="D14" s="35">
        <v>27423</v>
      </c>
    </row>
    <row r="15" spans="1:4" ht="12.75">
      <c r="A15" s="34" t="s">
        <v>33</v>
      </c>
      <c r="B15" s="36">
        <v>39630</v>
      </c>
      <c r="D15" s="36">
        <v>31203</v>
      </c>
    </row>
    <row r="16" spans="1:4" ht="12.75">
      <c r="A16" s="34" t="s">
        <v>34</v>
      </c>
      <c r="B16" s="36">
        <v>609</v>
      </c>
      <c r="D16" s="36">
        <v>758</v>
      </c>
    </row>
    <row r="17" spans="1:4" ht="12.75">
      <c r="A17" s="34" t="s">
        <v>35</v>
      </c>
      <c r="B17" s="36">
        <v>7795</v>
      </c>
      <c r="D17" s="36">
        <v>7239</v>
      </c>
    </row>
    <row r="18" spans="1:4" ht="15" customHeight="1">
      <c r="A18" s="34"/>
      <c r="B18" s="37">
        <v>73601</v>
      </c>
      <c r="D18" s="37">
        <v>66623</v>
      </c>
    </row>
    <row r="19" spans="1:4" ht="21" customHeight="1">
      <c r="A19" s="33" t="s">
        <v>36</v>
      </c>
      <c r="B19" s="36"/>
      <c r="D19" s="36"/>
    </row>
    <row r="20" spans="1:4" ht="12.75">
      <c r="A20" s="34" t="s">
        <v>37</v>
      </c>
      <c r="B20" s="36">
        <v>13371</v>
      </c>
      <c r="D20" s="36">
        <v>9027</v>
      </c>
    </row>
    <row r="21" spans="1:4" ht="12.75">
      <c r="A21" s="34" t="s">
        <v>38</v>
      </c>
      <c r="B21" s="36">
        <v>1555</v>
      </c>
      <c r="D21" s="36">
        <v>1540</v>
      </c>
    </row>
    <row r="22" spans="1:4" ht="12.75">
      <c r="A22" s="34" t="s">
        <v>39</v>
      </c>
      <c r="B22" s="36">
        <v>94</v>
      </c>
      <c r="D22" s="36">
        <v>91</v>
      </c>
    </row>
    <row r="23" spans="1:4" ht="12.75">
      <c r="A23" s="34" t="s">
        <v>40</v>
      </c>
      <c r="B23" s="36">
        <v>80</v>
      </c>
      <c r="D23" s="36">
        <v>76</v>
      </c>
    </row>
    <row r="24" spans="1:4" ht="12.75">
      <c r="A24" s="34" t="s">
        <v>41</v>
      </c>
      <c r="B24" s="36">
        <v>23014</v>
      </c>
      <c r="D24" s="36">
        <v>22588</v>
      </c>
    </row>
    <row r="25" spans="1:4" ht="12.75">
      <c r="A25" s="34" t="s">
        <v>42</v>
      </c>
      <c r="B25" s="36">
        <v>165</v>
      </c>
      <c r="D25" s="36">
        <v>444</v>
      </c>
    </row>
    <row r="26" spans="1:4" ht="15" customHeight="1">
      <c r="A26" s="34"/>
      <c r="B26" s="37">
        <v>38279</v>
      </c>
      <c r="D26" s="37">
        <v>33766</v>
      </c>
    </row>
    <row r="27" spans="1:4" ht="18" customHeight="1">
      <c r="A27" s="33" t="s">
        <v>43</v>
      </c>
      <c r="B27" s="28">
        <v>35322</v>
      </c>
      <c r="D27" s="28">
        <v>32857</v>
      </c>
    </row>
    <row r="28" spans="1:4" ht="12.75">
      <c r="A28" s="34"/>
      <c r="B28" s="28"/>
      <c r="D28" s="28"/>
    </row>
    <row r="29" spans="1:4" ht="12.75">
      <c r="A29" s="33" t="s">
        <v>44</v>
      </c>
      <c r="B29" s="28"/>
      <c r="D29" s="28"/>
    </row>
    <row r="30" spans="1:4" ht="12.75">
      <c r="A30" s="34" t="s">
        <v>45</v>
      </c>
      <c r="B30" s="35">
        <v>127</v>
      </c>
      <c r="D30" s="35">
        <v>100</v>
      </c>
    </row>
    <row r="31" spans="1:4" ht="12.75">
      <c r="A31" s="34" t="s">
        <v>40</v>
      </c>
      <c r="B31" s="36">
        <v>241</v>
      </c>
      <c r="D31" s="36">
        <v>82</v>
      </c>
    </row>
    <row r="32" spans="1:4" ht="12.75">
      <c r="A32" s="34" t="s">
        <v>46</v>
      </c>
      <c r="B32" s="38">
        <v>1620</v>
      </c>
      <c r="D32" s="38">
        <v>1620</v>
      </c>
    </row>
    <row r="33" spans="2:4" ht="18" customHeight="1">
      <c r="B33" s="28">
        <v>-1988</v>
      </c>
      <c r="D33" s="28">
        <v>-1802</v>
      </c>
    </row>
    <row r="34" spans="1:4" ht="7.5" customHeight="1">
      <c r="A34" s="34"/>
      <c r="B34" s="28"/>
      <c r="D34" s="28"/>
    </row>
    <row r="35" spans="1:4" ht="17.25" customHeight="1" thickBot="1">
      <c r="A35" s="33" t="s">
        <v>47</v>
      </c>
      <c r="B35" s="39">
        <v>66132</v>
      </c>
      <c r="D35" s="39">
        <v>62524</v>
      </c>
    </row>
    <row r="36" ht="13.5" thickTop="1">
      <c r="A36" s="34"/>
    </row>
    <row r="37" ht="12.75">
      <c r="A37" s="40" t="s">
        <v>48</v>
      </c>
    </row>
    <row r="38" spans="1:4" ht="12.75">
      <c r="A38" s="34" t="s">
        <v>49</v>
      </c>
      <c r="B38" s="27">
        <v>43000</v>
      </c>
      <c r="D38" s="27">
        <v>43000</v>
      </c>
    </row>
    <row r="39" spans="1:4" ht="12.75">
      <c r="A39" s="34" t="s">
        <v>50</v>
      </c>
      <c r="B39" s="27">
        <v>170</v>
      </c>
      <c r="D39" s="27">
        <v>170</v>
      </c>
    </row>
    <row r="40" spans="1:4" ht="12.75">
      <c r="A40" s="34" t="s">
        <v>51</v>
      </c>
      <c r="B40" s="27">
        <v>18459</v>
      </c>
      <c r="D40" s="27">
        <v>14794</v>
      </c>
    </row>
    <row r="41" spans="1:4" ht="12.75">
      <c r="A41" s="34" t="s">
        <v>52</v>
      </c>
      <c r="B41" s="27">
        <v>3863</v>
      </c>
      <c r="D41" s="27">
        <v>3863</v>
      </c>
    </row>
    <row r="42" spans="1:4" ht="12.75">
      <c r="A42" s="34" t="s">
        <v>53</v>
      </c>
      <c r="B42" s="27">
        <v>640</v>
      </c>
      <c r="D42" s="27">
        <v>697</v>
      </c>
    </row>
    <row r="43" ht="7.5" customHeight="1">
      <c r="A43" s="34"/>
    </row>
    <row r="44" spans="2:4" ht="17.25" customHeight="1" thickBot="1">
      <c r="B44" s="39">
        <v>66132</v>
      </c>
      <c r="D44" s="39">
        <v>62524</v>
      </c>
    </row>
    <row r="45" spans="2:4" ht="7.5" customHeight="1" thickTop="1">
      <c r="B45" s="28"/>
      <c r="D45" s="28"/>
    </row>
    <row r="46" spans="1:4" ht="12.75">
      <c r="A46" s="6" t="s">
        <v>54</v>
      </c>
      <c r="B46" s="41">
        <v>0.7617558139534883</v>
      </c>
      <c r="C46" s="41"/>
      <c r="D46" s="41">
        <v>0.7196162790697674</v>
      </c>
    </row>
    <row r="47" ht="12.75" customHeight="1"/>
    <row r="48" ht="12.75" customHeight="1"/>
    <row r="49" ht="12.75" customHeight="1"/>
    <row r="50" ht="12.75" customHeight="1">
      <c r="A50" s="1" t="s">
        <v>55</v>
      </c>
    </row>
    <row r="51" ht="12.75" customHeight="1">
      <c r="A51" s="1" t="s">
        <v>56</v>
      </c>
    </row>
    <row r="52" ht="12.75" customHeight="1">
      <c r="A52" s="1" t="s">
        <v>57</v>
      </c>
    </row>
    <row r="53" ht="12.75">
      <c r="A53" s="1"/>
    </row>
  </sheetData>
  <printOptions/>
  <pageMargins left="0.75" right="0" top="0.75" bottom="0.25" header="0.5" footer="0.25"/>
  <pageSetup horizontalDpi="600" verticalDpi="600" orientation="portrait" r:id="rId1"/>
  <headerFooter alignWithMargins="0">
    <oddFooter>&amp;C&amp;"Times New Roman,Regular"&amp;8Page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4" sqref="A14"/>
    </sheetView>
  </sheetViews>
  <sheetFormatPr defaultColWidth="9.140625" defaultRowHeight="13.5" customHeight="1"/>
  <cols>
    <col min="1" max="1" width="50.28125" style="42" customWidth="1"/>
    <col min="2" max="2" width="9.57421875" style="47" customWidth="1"/>
    <col min="3" max="3" width="2.28125" style="42" customWidth="1"/>
    <col min="4" max="4" width="7.57421875" style="42" customWidth="1"/>
    <col min="5" max="5" width="10.00390625" style="42" customWidth="1"/>
    <col min="6" max="6" width="2.421875" style="42" customWidth="1"/>
    <col min="7" max="16384" width="9.140625" style="42" customWidth="1"/>
  </cols>
  <sheetData>
    <row r="1" spans="1:4" ht="12.75" customHeight="1">
      <c r="A1" s="91" t="s">
        <v>0</v>
      </c>
      <c r="B1" s="91"/>
      <c r="C1" s="91"/>
      <c r="D1" s="91"/>
    </row>
    <row r="2" spans="1:4" ht="12.75" customHeight="1">
      <c r="A2" s="91" t="s">
        <v>1</v>
      </c>
      <c r="B2" s="91"/>
      <c r="C2" s="91"/>
      <c r="D2" s="91"/>
    </row>
    <row r="3" spans="1:4" ht="21" customHeight="1">
      <c r="A3" s="92" t="s">
        <v>58</v>
      </c>
      <c r="B3" s="92"/>
      <c r="C3" s="92"/>
      <c r="D3" s="92"/>
    </row>
    <row r="4" spans="1:4" ht="15" customHeight="1">
      <c r="A4" s="93"/>
      <c r="B4" s="93"/>
      <c r="C4" s="93"/>
      <c r="D4" s="93"/>
    </row>
    <row r="5" spans="2:6" s="43" customFormat="1" ht="65.25" customHeight="1">
      <c r="B5" s="90" t="s">
        <v>101</v>
      </c>
      <c r="C5" s="90"/>
      <c r="E5" s="90" t="s">
        <v>7</v>
      </c>
      <c r="F5" s="90"/>
    </row>
    <row r="6" spans="2:6" s="43" customFormat="1" ht="19.5" customHeight="1">
      <c r="B6" s="89" t="s">
        <v>8</v>
      </c>
      <c r="C6" s="89"/>
      <c r="E6" s="89" t="s">
        <v>8</v>
      </c>
      <c r="F6" s="89"/>
    </row>
    <row r="7" spans="1:5" ht="21" customHeight="1">
      <c r="A7" s="44" t="s">
        <v>59</v>
      </c>
      <c r="B7" s="45">
        <f>'[1]CCIS'!F21</f>
        <v>6491</v>
      </c>
      <c r="E7" s="45">
        <f>'[1]CCIS'!H21</f>
        <v>4913</v>
      </c>
    </row>
    <row r="8" spans="1:5" ht="19.5" customHeight="1">
      <c r="A8" s="46" t="s">
        <v>60</v>
      </c>
      <c r="E8" s="47"/>
    </row>
    <row r="9" spans="1:5" ht="16.5" customHeight="1">
      <c r="A9" s="48" t="s">
        <v>61</v>
      </c>
      <c r="B9" s="45">
        <v>979</v>
      </c>
      <c r="E9" s="45">
        <v>845</v>
      </c>
    </row>
    <row r="10" spans="1:6" s="52" customFormat="1" ht="16.5" customHeight="1">
      <c r="A10" s="49" t="s">
        <v>62</v>
      </c>
      <c r="B10" s="50">
        <v>-60</v>
      </c>
      <c r="C10" s="51"/>
      <c r="E10" s="50">
        <v>405</v>
      </c>
      <c r="F10" s="51"/>
    </row>
    <row r="11" spans="1:5" ht="16.5" customHeight="1">
      <c r="A11" s="53" t="s">
        <v>63</v>
      </c>
      <c r="B11" s="45">
        <f>SUM(B7:C10)</f>
        <v>7410</v>
      </c>
      <c r="E11" s="45">
        <f>E7+E9+E10</f>
        <v>6163</v>
      </c>
    </row>
    <row r="12" spans="1:5" ht="13.5" customHeight="1">
      <c r="A12" s="54"/>
      <c r="E12" s="47"/>
    </row>
    <row r="13" spans="1:5" ht="13.5" customHeight="1">
      <c r="A13" s="46" t="s">
        <v>64</v>
      </c>
      <c r="E13" s="47"/>
    </row>
    <row r="14" spans="1:5" ht="16.5" customHeight="1">
      <c r="A14" s="48" t="s">
        <v>65</v>
      </c>
      <c r="B14" s="45">
        <v>-6421</v>
      </c>
      <c r="E14" s="45">
        <v>-7833</v>
      </c>
    </row>
    <row r="15" spans="1:6" s="52" customFormat="1" ht="16.5" customHeight="1">
      <c r="A15" s="49" t="s">
        <v>66</v>
      </c>
      <c r="B15" s="50">
        <v>4358</v>
      </c>
      <c r="C15" s="51"/>
      <c r="E15" s="50">
        <v>529</v>
      </c>
      <c r="F15" s="51"/>
    </row>
    <row r="16" spans="1:5" ht="16.5" customHeight="1">
      <c r="A16" s="53" t="s">
        <v>67</v>
      </c>
      <c r="B16" s="45">
        <f>SUM(B11:B15)</f>
        <v>5347</v>
      </c>
      <c r="E16" s="45">
        <f>E11+E14+E15</f>
        <v>-1141</v>
      </c>
    </row>
    <row r="17" spans="1:5" ht="21" customHeight="1">
      <c r="A17" s="48" t="s">
        <v>68</v>
      </c>
      <c r="B17" s="45">
        <v>-470</v>
      </c>
      <c r="E17" s="45">
        <v>-476</v>
      </c>
    </row>
    <row r="18" spans="1:6" s="52" customFormat="1" ht="13.5" customHeight="1">
      <c r="A18" s="49" t="s">
        <v>69</v>
      </c>
      <c r="B18" s="50">
        <v>-954</v>
      </c>
      <c r="C18" s="51"/>
      <c r="E18" s="50">
        <v>-757</v>
      </c>
      <c r="F18" s="51"/>
    </row>
    <row r="19" spans="1:5" ht="17.25" customHeight="1">
      <c r="A19" s="46" t="s">
        <v>104</v>
      </c>
      <c r="B19" s="45">
        <f>SUM(B16:B18)</f>
        <v>3923</v>
      </c>
      <c r="E19" s="45">
        <f>SUM(E16:E18)</f>
        <v>-2374</v>
      </c>
    </row>
    <row r="20" spans="1:5" ht="17.25" customHeight="1">
      <c r="A20" s="46" t="s">
        <v>105</v>
      </c>
      <c r="B20" s="45">
        <v>-3531</v>
      </c>
      <c r="E20" s="45">
        <v>3696</v>
      </c>
    </row>
    <row r="21" spans="1:6" s="52" customFormat="1" ht="20.25" customHeight="1">
      <c r="A21" s="55" t="s">
        <v>106</v>
      </c>
      <c r="B21" s="50">
        <v>619</v>
      </c>
      <c r="C21" s="51"/>
      <c r="E21" s="50">
        <v>-3037</v>
      </c>
      <c r="F21" s="51"/>
    </row>
    <row r="22" spans="1:5" ht="18" customHeight="1">
      <c r="A22" s="56" t="s">
        <v>70</v>
      </c>
      <c r="B22" s="57">
        <f>SUM(B19:B21)</f>
        <v>1011</v>
      </c>
      <c r="E22" s="57">
        <f>E19+E20+E21</f>
        <v>-1715</v>
      </c>
    </row>
    <row r="23" spans="1:5" ht="18" customHeight="1">
      <c r="A23" s="54" t="s">
        <v>71</v>
      </c>
      <c r="B23" s="58">
        <v>20</v>
      </c>
      <c r="E23" s="58">
        <v>36</v>
      </c>
    </row>
    <row r="24" spans="1:5" s="52" customFormat="1" ht="21" customHeight="1">
      <c r="A24" s="52" t="s">
        <v>72</v>
      </c>
      <c r="B24" s="59">
        <v>4973</v>
      </c>
      <c r="E24" s="59">
        <v>1051</v>
      </c>
    </row>
    <row r="25" spans="1:6" s="52" customFormat="1" ht="18" customHeight="1" thickBot="1">
      <c r="A25" s="52" t="s">
        <v>73</v>
      </c>
      <c r="B25" s="60">
        <f>SUM(B22:B24)</f>
        <v>6004</v>
      </c>
      <c r="C25" s="61"/>
      <c r="E25" s="60">
        <f>SUM(E22:E24)</f>
        <v>-628</v>
      </c>
      <c r="F25" s="61"/>
    </row>
    <row r="26" spans="2:5" ht="13.5" customHeight="1" thickTop="1">
      <c r="B26" s="45"/>
      <c r="E26" s="45"/>
    </row>
    <row r="27" spans="1:5" ht="21" customHeight="1">
      <c r="A27" s="49" t="s">
        <v>74</v>
      </c>
      <c r="B27" s="62"/>
      <c r="E27" s="62"/>
    </row>
    <row r="28" spans="1:5" s="54" customFormat="1" ht="19.5" customHeight="1">
      <c r="A28" s="48" t="s">
        <v>35</v>
      </c>
      <c r="B28" s="63">
        <f>'[1]CCBS'!B17</f>
        <v>7795</v>
      </c>
      <c r="C28" s="64"/>
      <c r="E28" s="63">
        <v>1169</v>
      </c>
    </row>
    <row r="29" spans="1:5" ht="15" customHeight="1">
      <c r="A29" s="48" t="s">
        <v>75</v>
      </c>
      <c r="B29" s="45"/>
      <c r="C29" s="65"/>
      <c r="E29" s="45"/>
    </row>
    <row r="30" spans="1:5" ht="13.5" customHeight="1">
      <c r="A30" s="66" t="s">
        <v>102</v>
      </c>
      <c r="B30" s="45">
        <v>-1791</v>
      </c>
      <c r="C30" s="65"/>
      <c r="E30" s="45">
        <v>-1228</v>
      </c>
    </row>
    <row r="31" spans="1:5" ht="15" customHeight="1">
      <c r="A31" s="48" t="s">
        <v>76</v>
      </c>
      <c r="B31" s="45">
        <v>0</v>
      </c>
      <c r="C31" s="65"/>
      <c r="E31" s="45">
        <v>-569</v>
      </c>
    </row>
    <row r="32" spans="2:5" ht="6" customHeight="1">
      <c r="B32" s="67"/>
      <c r="C32" s="65"/>
      <c r="E32" s="67"/>
    </row>
    <row r="33" spans="2:6" s="52" customFormat="1" ht="18" customHeight="1" thickBot="1">
      <c r="B33" s="68">
        <f>SUM(B28:B31)</f>
        <v>6004</v>
      </c>
      <c r="C33" s="69"/>
      <c r="E33" s="68">
        <f>SUM(E28:E31)</f>
        <v>-628</v>
      </c>
      <c r="F33" s="69"/>
    </row>
    <row r="34" ht="12.75" customHeight="1" thickTop="1">
      <c r="B34" s="45"/>
    </row>
    <row r="35" ht="12.75" customHeight="1">
      <c r="B35" s="45"/>
    </row>
    <row r="36" ht="12.75" customHeight="1">
      <c r="B36" s="45"/>
    </row>
    <row r="37" ht="12.75" customHeight="1">
      <c r="B37" s="45"/>
    </row>
    <row r="38" spans="1:2" ht="12.75" customHeight="1">
      <c r="A38" s="70" t="s">
        <v>77</v>
      </c>
      <c r="B38" s="45"/>
    </row>
    <row r="39" spans="1:2" ht="12.75" customHeight="1">
      <c r="A39" s="70" t="s">
        <v>78</v>
      </c>
      <c r="B39" s="45"/>
    </row>
    <row r="40" spans="1:2" ht="12.75" customHeight="1">
      <c r="A40" s="70" t="s">
        <v>79</v>
      </c>
      <c r="B40" s="45"/>
    </row>
    <row r="41" spans="1:2" ht="12.75" customHeight="1">
      <c r="A41" s="70"/>
      <c r="B41" s="45"/>
    </row>
  </sheetData>
  <mergeCells count="8">
    <mergeCell ref="A1:D1"/>
    <mergeCell ref="A2:D2"/>
    <mergeCell ref="A3:D3"/>
    <mergeCell ref="A4:D4"/>
    <mergeCell ref="B6:C6"/>
    <mergeCell ref="E6:F6"/>
    <mergeCell ref="B5:C5"/>
    <mergeCell ref="E5:F5"/>
  </mergeCells>
  <printOptions/>
  <pageMargins left="0.75" right="0" top="0.75" bottom="0.25" header="0.5" footer="0.25"/>
  <pageSetup horizontalDpi="600" verticalDpi="600" orientation="portrait" r:id="rId1"/>
  <headerFooter alignWithMargins="0">
    <oddFooter>&amp;C&amp;"Times New Roman,Regular"&amp;8Page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5" sqref="A5"/>
    </sheetView>
  </sheetViews>
  <sheetFormatPr defaultColWidth="9.140625" defaultRowHeight="12.75"/>
  <cols>
    <col min="1" max="1" width="25.00390625" style="6" customWidth="1"/>
    <col min="2" max="2" width="8.7109375" style="2" customWidth="1"/>
    <col min="3" max="3" width="1.57421875" style="2" customWidth="1"/>
    <col min="4" max="4" width="8.7109375" style="2" customWidth="1"/>
    <col min="5" max="5" width="1.57421875" style="2" customWidth="1"/>
    <col min="6" max="6" width="15.00390625" style="2" hidden="1" customWidth="1"/>
    <col min="7" max="7" width="9.7109375" style="2" customWidth="1"/>
    <col min="8" max="8" width="3.00390625" style="2" customWidth="1"/>
    <col min="9" max="9" width="9.7109375" style="2" customWidth="1"/>
    <col min="10" max="10" width="1.57421875" style="2" customWidth="1"/>
    <col min="11" max="11" width="9.7109375" style="2" customWidth="1"/>
    <col min="12" max="12" width="1.57421875" style="2" customWidth="1"/>
    <col min="13" max="13" width="9.7109375" style="2" customWidth="1"/>
    <col min="14" max="14" width="1.1484375" style="2" customWidth="1"/>
    <col min="15" max="15" width="12.7109375" style="2" customWidth="1"/>
    <col min="16" max="16384" width="9.140625" style="2" customWidth="1"/>
  </cols>
  <sheetData>
    <row r="1" spans="1:13" ht="12.75" customHeight="1">
      <c r="A1" s="1" t="s">
        <v>0</v>
      </c>
      <c r="M1" s="4"/>
    </row>
    <row r="2" ht="12.75" customHeight="1">
      <c r="A2" s="1" t="s">
        <v>1</v>
      </c>
    </row>
    <row r="3" ht="21" customHeight="1">
      <c r="A3" s="5" t="s">
        <v>80</v>
      </c>
    </row>
    <row r="4" spans="2:13" ht="27" customHeight="1">
      <c r="B4" s="17"/>
      <c r="C4" s="17"/>
      <c r="D4" s="71"/>
      <c r="E4" s="71"/>
      <c r="F4" s="71"/>
      <c r="G4" s="17"/>
      <c r="H4" s="17"/>
      <c r="I4" s="71"/>
      <c r="J4" s="71"/>
      <c r="K4" s="72"/>
      <c r="L4" s="17"/>
      <c r="M4" s="17"/>
    </row>
    <row r="5" spans="2:13" ht="15.75" customHeight="1">
      <c r="B5" s="17" t="s">
        <v>81</v>
      </c>
      <c r="C5" s="17"/>
      <c r="D5" s="73" t="s">
        <v>82</v>
      </c>
      <c r="E5" s="73"/>
      <c r="F5" s="73"/>
      <c r="G5" s="17" t="s">
        <v>83</v>
      </c>
      <c r="H5" s="17"/>
      <c r="I5" s="73" t="s">
        <v>84</v>
      </c>
      <c r="J5" s="74"/>
      <c r="K5" s="75" t="s">
        <v>85</v>
      </c>
      <c r="L5" s="17"/>
      <c r="M5" s="17"/>
    </row>
    <row r="6" spans="2:13" ht="11.25" customHeight="1">
      <c r="B6" s="76" t="s">
        <v>86</v>
      </c>
      <c r="C6" s="17"/>
      <c r="D6" s="77" t="s">
        <v>87</v>
      </c>
      <c r="E6" s="77"/>
      <c r="F6" s="18"/>
      <c r="G6" s="76" t="s">
        <v>88</v>
      </c>
      <c r="H6" s="17"/>
      <c r="I6" s="77" t="s">
        <v>89</v>
      </c>
      <c r="J6" s="18"/>
      <c r="K6" s="77" t="s">
        <v>89</v>
      </c>
      <c r="L6" s="17"/>
      <c r="M6" s="76" t="s">
        <v>90</v>
      </c>
    </row>
    <row r="7" spans="1:13" s="79" customFormat="1" ht="15.75" customHeight="1">
      <c r="A7" s="78"/>
      <c r="B7" s="17" t="s">
        <v>8</v>
      </c>
      <c r="C7" s="17"/>
      <c r="D7" s="17" t="s">
        <v>8</v>
      </c>
      <c r="E7" s="75"/>
      <c r="F7" s="75"/>
      <c r="G7" s="17" t="s">
        <v>8</v>
      </c>
      <c r="H7" s="17"/>
      <c r="I7" s="17" t="s">
        <v>8</v>
      </c>
      <c r="J7" s="75"/>
      <c r="K7" s="17" t="s">
        <v>8</v>
      </c>
      <c r="L7" s="17"/>
      <c r="M7" s="17" t="s">
        <v>8</v>
      </c>
    </row>
    <row r="8" spans="1:13" s="79" customFormat="1" ht="15.75" customHeight="1">
      <c r="A8" s="78"/>
      <c r="B8" s="17"/>
      <c r="C8" s="17"/>
      <c r="D8" s="17"/>
      <c r="E8" s="75"/>
      <c r="F8" s="75"/>
      <c r="G8" s="17"/>
      <c r="H8" s="17"/>
      <c r="I8" s="17"/>
      <c r="J8" s="75"/>
      <c r="K8" s="17"/>
      <c r="L8" s="17"/>
      <c r="M8" s="17"/>
    </row>
    <row r="9" spans="1:13" ht="33" customHeight="1">
      <c r="A9" s="1" t="s">
        <v>91</v>
      </c>
      <c r="B9" s="27">
        <v>43000</v>
      </c>
      <c r="C9" s="27"/>
      <c r="D9" s="27">
        <v>170</v>
      </c>
      <c r="E9" s="27"/>
      <c r="F9" s="27"/>
      <c r="G9" s="27">
        <v>14794</v>
      </c>
      <c r="H9" s="27"/>
      <c r="I9" s="27">
        <v>3863</v>
      </c>
      <c r="J9" s="27"/>
      <c r="K9" s="27">
        <v>697</v>
      </c>
      <c r="L9" s="27"/>
      <c r="M9" s="27">
        <v>62524</v>
      </c>
    </row>
    <row r="10" spans="1:13" ht="16.5" customHeight="1">
      <c r="A10" s="80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6.5" customHeight="1">
      <c r="A11" s="6" t="s">
        <v>103</v>
      </c>
      <c r="B11" s="27">
        <v>0</v>
      </c>
      <c r="C11" s="27"/>
      <c r="D11" s="27">
        <v>0</v>
      </c>
      <c r="E11" s="27"/>
      <c r="F11" s="27"/>
      <c r="G11" s="27">
        <v>5815</v>
      </c>
      <c r="H11" s="27"/>
      <c r="I11" s="27">
        <v>0</v>
      </c>
      <c r="J11" s="27"/>
      <c r="K11" s="27">
        <v>0</v>
      </c>
      <c r="L11" s="27"/>
      <c r="M11" s="27">
        <v>5815</v>
      </c>
    </row>
    <row r="12" spans="2:13" ht="16.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6.5" customHeight="1" hidden="1">
      <c r="A13" s="6" t="s">
        <v>92</v>
      </c>
      <c r="B13" s="27">
        <v>0</v>
      </c>
      <c r="C13" s="27"/>
      <c r="D13" s="27">
        <v>0</v>
      </c>
      <c r="E13" s="27"/>
      <c r="F13" s="27"/>
      <c r="G13" s="27">
        <v>0</v>
      </c>
      <c r="H13" s="27"/>
      <c r="I13" s="27">
        <v>0</v>
      </c>
      <c r="J13" s="27"/>
      <c r="K13" s="27">
        <v>0</v>
      </c>
      <c r="L13" s="27"/>
      <c r="M13" s="27">
        <v>0</v>
      </c>
    </row>
    <row r="14" spans="2:13" ht="16.5" customHeight="1" hidden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6.5" customHeight="1" hidden="1">
      <c r="A15" s="6" t="s">
        <v>93</v>
      </c>
      <c r="B15" s="27">
        <v>0</v>
      </c>
      <c r="C15" s="27"/>
      <c r="D15" s="27">
        <v>0</v>
      </c>
      <c r="E15" s="27"/>
      <c r="F15" s="27"/>
      <c r="G15" s="27">
        <v>0</v>
      </c>
      <c r="H15" s="27"/>
      <c r="I15" s="27">
        <v>0</v>
      </c>
      <c r="J15" s="27"/>
      <c r="K15" s="27">
        <v>0</v>
      </c>
      <c r="L15" s="27"/>
      <c r="M15" s="27">
        <v>0</v>
      </c>
    </row>
    <row r="16" spans="2:13" ht="16.5" customHeight="1" hidden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6.5" customHeight="1">
      <c r="A17" s="6" t="s">
        <v>94</v>
      </c>
      <c r="B17" s="27">
        <v>0</v>
      </c>
      <c r="C17" s="27"/>
      <c r="D17" s="27">
        <v>0</v>
      </c>
      <c r="E17" s="27"/>
      <c r="F17" s="27"/>
      <c r="G17" s="27">
        <v>-2150</v>
      </c>
      <c r="H17" s="27"/>
      <c r="I17" s="27">
        <v>0</v>
      </c>
      <c r="J17" s="27"/>
      <c r="K17" s="27">
        <v>0</v>
      </c>
      <c r="L17" s="27"/>
      <c r="M17" s="27">
        <v>-2150</v>
      </c>
    </row>
    <row r="18" spans="2:13" ht="16.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6.5" customHeight="1">
      <c r="A19" s="6" t="s">
        <v>95</v>
      </c>
      <c r="B19" s="27">
        <v>0</v>
      </c>
      <c r="C19" s="27"/>
      <c r="D19" s="27">
        <v>0</v>
      </c>
      <c r="E19" s="27"/>
      <c r="F19" s="27"/>
      <c r="G19" s="27">
        <v>0</v>
      </c>
      <c r="H19" s="27"/>
      <c r="I19" s="27">
        <v>0</v>
      </c>
      <c r="J19" s="27"/>
      <c r="K19" s="27">
        <v>-57</v>
      </c>
      <c r="L19" s="27"/>
      <c r="M19" s="27">
        <v>-57</v>
      </c>
    </row>
    <row r="20" spans="2:13" ht="16.5" customHeight="1" hidden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6.5" customHeight="1" hidden="1">
      <c r="A21" s="6" t="s">
        <v>96</v>
      </c>
      <c r="B21" s="27">
        <v>0</v>
      </c>
      <c r="C21" s="27"/>
      <c r="D21" s="27">
        <v>0</v>
      </c>
      <c r="E21" s="27"/>
      <c r="F21" s="27"/>
      <c r="G21" s="27">
        <v>0</v>
      </c>
      <c r="H21" s="27"/>
      <c r="I21" s="27">
        <v>0</v>
      </c>
      <c r="J21" s="27"/>
      <c r="K21" s="27">
        <v>0</v>
      </c>
      <c r="L21" s="27"/>
      <c r="M21" s="27">
        <v>0</v>
      </c>
    </row>
    <row r="22" spans="2:13" ht="12.7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0" customFormat="1" ht="22.5" customHeight="1">
      <c r="A24" s="82" t="s">
        <v>97</v>
      </c>
      <c r="B24" s="83">
        <v>43000</v>
      </c>
      <c r="C24" s="83"/>
      <c r="D24" s="83">
        <v>170</v>
      </c>
      <c r="E24" s="83"/>
      <c r="F24" s="83"/>
      <c r="G24" s="83">
        <v>18459</v>
      </c>
      <c r="H24" s="83"/>
      <c r="I24" s="83">
        <v>3863</v>
      </c>
      <c r="J24" s="83"/>
      <c r="K24" s="83">
        <v>640</v>
      </c>
      <c r="L24" s="83"/>
      <c r="M24" s="83">
        <v>66132</v>
      </c>
    </row>
    <row r="25" spans="2:13" ht="12.75">
      <c r="B25" s="84"/>
      <c r="C25" s="3"/>
      <c r="D25" s="84"/>
      <c r="E25" s="84"/>
      <c r="F25" s="3"/>
      <c r="G25" s="84"/>
      <c r="H25" s="3"/>
      <c r="I25" s="85"/>
      <c r="J25" s="3"/>
      <c r="K25" s="85"/>
      <c r="L25" s="3"/>
      <c r="M25" s="84"/>
    </row>
    <row r="26" spans="2:13" ht="12.75">
      <c r="B26" s="86"/>
      <c r="C26" s="87"/>
      <c r="D26" s="86"/>
      <c r="E26" s="87"/>
      <c r="F26" s="87"/>
      <c r="G26" s="86"/>
      <c r="H26" s="87"/>
      <c r="I26" s="86"/>
      <c r="J26" s="87"/>
      <c r="K26" s="86"/>
      <c r="L26" s="87"/>
      <c r="M26" s="86"/>
    </row>
    <row r="30" ht="12.75">
      <c r="A30" s="1" t="s">
        <v>98</v>
      </c>
    </row>
    <row r="31" ht="12.75">
      <c r="A31" s="1" t="s">
        <v>99</v>
      </c>
    </row>
    <row r="32" ht="12.75">
      <c r="A32" s="1" t="s">
        <v>100</v>
      </c>
    </row>
    <row r="33" ht="12.75">
      <c r="A33" s="88"/>
    </row>
    <row r="35" ht="12.75">
      <c r="A35" s="5"/>
    </row>
  </sheetData>
  <printOptions/>
  <pageMargins left="0.75" right="0" top="0.75" bottom="0.25" header="0.5" footer="0.25"/>
  <pageSetup horizontalDpi="600" verticalDpi="600" orientation="portrait" r:id="rId1"/>
  <headerFooter alignWithMargins="0">
    <oddFooter>&amp;C&amp;"Times New Roman,Regular"&amp;8Page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PFA CORPORATE SERVICES</cp:lastModifiedBy>
  <cp:lastPrinted>2004-11-26T01:10:55Z</cp:lastPrinted>
  <dcterms:created xsi:type="dcterms:W3CDTF">2004-11-22T10:31:57Z</dcterms:created>
  <dcterms:modified xsi:type="dcterms:W3CDTF">2004-11-26T08:53:45Z</dcterms:modified>
  <cp:category/>
  <cp:version/>
  <cp:contentType/>
  <cp:contentStatus/>
</cp:coreProperties>
</file>